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FR\AFR FY 2018\FINALS\03 Tables Figures for Web\"/>
    </mc:Choice>
  </mc:AlternateContent>
  <xr:revisionPtr revIDLastSave="0" documentId="8_{193C7D15-FDF0-49D7-BE20-FA89A8CC7B10}" xr6:coauthVersionLast="31" xr6:coauthVersionMax="31" xr10:uidLastSave="{00000000-0000-0000-0000-000000000000}"/>
  <bookViews>
    <workbookView xWindow="360" yWindow="108" windowWidth="20952" windowHeight="9972" xr2:uid="{00000000-000D-0000-FFFF-FFFF00000000}"/>
  </bookViews>
  <sheets>
    <sheet name="FY18 Workload Trends" sheetId="6" r:id="rId1"/>
  </sheets>
  <definedNames>
    <definedName name="_xlnm.Print_Area" localSheetId="0">'FY18 Workload Trends'!$A$1:$I$16</definedName>
  </definedNames>
  <calcPr calcId="179017"/>
</workbook>
</file>

<file path=xl/calcChain.xml><?xml version="1.0" encoding="utf-8"?>
<calcChain xmlns="http://schemas.openxmlformats.org/spreadsheetml/2006/main">
  <c r="I11" i="6" l="1"/>
  <c r="H11" i="6"/>
  <c r="I10" i="6"/>
  <c r="H10" i="6"/>
  <c r="I9" i="6"/>
  <c r="H9" i="6"/>
  <c r="I8" i="6"/>
  <c r="H8" i="6"/>
  <c r="I7" i="6"/>
  <c r="H7" i="6"/>
  <c r="I6" i="6"/>
  <c r="I5" i="6"/>
  <c r="H5" i="6"/>
  <c r="I4" i="6"/>
  <c r="H4" i="6"/>
  <c r="I3" i="6"/>
  <c r="H3" i="6"/>
</calcChain>
</file>

<file path=xl/sharedStrings.xml><?xml version="1.0" encoding="utf-8"?>
<sst xmlns="http://schemas.openxmlformats.org/spreadsheetml/2006/main" count="27" uniqueCount="27">
  <si>
    <t>Measure</t>
  </si>
  <si>
    <t>FY 2014</t>
  </si>
  <si>
    <t>FY 2015</t>
  </si>
  <si>
    <t>FY 2016</t>
  </si>
  <si>
    <t>FY 2017</t>
  </si>
  <si>
    <t>Portfolio</t>
  </si>
  <si>
    <t>Competitive proposal actions</t>
  </si>
  <si>
    <t>Competitive award actions</t>
  </si>
  <si>
    <t>Average annual award size (competitive awards)</t>
  </si>
  <si>
    <t>Funding rate</t>
  </si>
  <si>
    <t>Financial</t>
  </si>
  <si>
    <t>Number of grant payments</t>
  </si>
  <si>
    <t xml:space="preserve">Notes:  </t>
  </si>
  <si>
    <t>Table 1.1  - Proposal Workload and Management Trends</t>
  </si>
  <si>
    <r>
      <t>Number of employees
FTE, usage</t>
    </r>
    <r>
      <rPr>
        <vertAlign val="superscript"/>
        <sz val="9"/>
        <color rgb="FF000000"/>
        <rFont val="Arial"/>
        <family val="2"/>
      </rPr>
      <t>1</t>
    </r>
  </si>
  <si>
    <r>
      <t>Number of active awards</t>
    </r>
    <r>
      <rPr>
        <vertAlign val="superscript"/>
        <sz val="9"/>
        <color rgb="FF000000"/>
        <rFont val="Arial"/>
        <family val="2"/>
      </rPr>
      <t>2</t>
    </r>
  </si>
  <si>
    <r>
      <t>Proposal reviews conducted</t>
    </r>
    <r>
      <rPr>
        <vertAlign val="superscript"/>
        <sz val="9"/>
        <color rgb="FF000000"/>
        <rFont val="Arial"/>
        <family val="2"/>
      </rPr>
      <t>3</t>
    </r>
  </si>
  <si>
    <r>
      <t>Award expenses incurred but not reported at 9/30 ($ in millions)</t>
    </r>
    <r>
      <rPr>
        <vertAlign val="superscript"/>
        <sz val="9"/>
        <color rgb="FF000000"/>
        <rFont val="Arial"/>
        <family val="2"/>
      </rPr>
      <t>4</t>
    </r>
  </si>
  <si>
    <t>FY 2018</t>
  </si>
  <si>
    <t>Percent Change
(FY 2018-
FY 2017)</t>
  </si>
  <si>
    <t>Average
(FY 2014-
FY 2018)</t>
  </si>
  <si>
    <t>+1 percentage point</t>
  </si>
  <si>
    <t>Proposal Workload</t>
  </si>
  <si>
    <t>1 Full-time equivalents (FTE) shown include the federal employee workforce for NSF, NSB, OIG, and U.S. Arctic Research Commission.</t>
  </si>
  <si>
    <r>
      <t>2</t>
    </r>
    <r>
      <rPr>
        <sz val="9"/>
        <color rgb="FF000000"/>
        <rFont val="Arial"/>
        <family val="2"/>
      </rPr>
      <t xml:space="preserve"> Active awards include all active awards regardless of whether funds were received during the fiscal year.</t>
    </r>
  </si>
  <si>
    <r>
      <t>3</t>
    </r>
    <r>
      <rPr>
        <sz val="9"/>
        <color theme="1"/>
        <rFont val="Arial"/>
        <family val="2"/>
      </rPr>
      <t xml:space="preserve"> Includes written reviews, panel summaries, and site visit reports. In FY 2017, system changes implemented additional categories of panelist roles.  Beginning in FY 2018, reviews conducted by these roles are included in the review counts, and FY 2017 has been revised for historical consistency.</t>
    </r>
  </si>
  <si>
    <r>
      <rPr>
        <vertAlign val="superscript"/>
        <sz val="9"/>
        <color theme="1"/>
        <rFont val="Arial"/>
        <family val="2"/>
      </rPr>
      <t>4</t>
    </r>
    <r>
      <rPr>
        <sz val="9"/>
        <color theme="1"/>
        <rFont val="Arial"/>
        <family val="2"/>
      </rPr>
      <t xml:space="preserve"> FY 2018 number reflects an accrual, and all other years reflect actuals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</si>
</sst>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9" x14ac:knownFonts="1">
    <font>
      <sz val="11"/>
      <color theme="1"/>
      <name val="Calibri"/>
      <family val="2"/>
      <scheme val="minor"/>
    </font>
    <font>
      <sz val="11"/>
      <color theme="1"/>
      <name val="Calibri"/>
      <family val="2"/>
      <scheme val="minor"/>
    </font>
    <font>
      <b/>
      <sz val="12"/>
      <color theme="1"/>
      <name val="Arial"/>
      <family val="2"/>
    </font>
    <font>
      <b/>
      <sz val="9"/>
      <color rgb="FF000000"/>
      <name val="Arial"/>
      <family val="2"/>
    </font>
    <font>
      <sz val="9"/>
      <color rgb="FF000000"/>
      <name val="Arial"/>
      <family val="2"/>
    </font>
    <font>
      <sz val="9"/>
      <color theme="1"/>
      <name val="Arial"/>
      <family val="2"/>
    </font>
    <font>
      <vertAlign val="superscript"/>
      <sz val="9"/>
      <color rgb="FF000000"/>
      <name val="Arial"/>
      <family val="2"/>
    </font>
    <font>
      <vertAlign val="superscript"/>
      <sz val="9"/>
      <color theme="1"/>
      <name val="Arial"/>
      <family val="2"/>
    </font>
    <font>
      <b/>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5" fillId="0" borderId="0" xfId="0" applyFont="1" applyBorder="1" applyAlignment="1">
      <alignment horizontal="justify" vertical="center"/>
    </xf>
    <xf numFmtId="3" fontId="4" fillId="0" borderId="1" xfId="0" applyNumberFormat="1" applyFont="1" applyFill="1" applyBorder="1" applyAlignment="1">
      <alignment horizontal="right" vertical="top"/>
    </xf>
    <xf numFmtId="0" fontId="0" fillId="0" borderId="0" xfId="0" applyFill="1"/>
    <xf numFmtId="0" fontId="4" fillId="0" borderId="3" xfId="0" applyFont="1" applyFill="1" applyBorder="1" applyAlignment="1">
      <alignment horizontal="left" vertical="top" wrapText="1"/>
    </xf>
    <xf numFmtId="3" fontId="4" fillId="0" borderId="3" xfId="0" applyNumberFormat="1" applyFont="1" applyFill="1" applyBorder="1" applyAlignment="1">
      <alignment horizontal="right" vertical="top"/>
    </xf>
    <xf numFmtId="0" fontId="4" fillId="2" borderId="2" xfId="0" applyFont="1" applyFill="1" applyBorder="1" applyAlignment="1">
      <alignment horizontal="left" vertical="top" wrapText="1"/>
    </xf>
    <xf numFmtId="3" fontId="4" fillId="2" borderId="2" xfId="0" applyNumberFormat="1" applyFont="1" applyFill="1" applyBorder="1" applyAlignment="1">
      <alignment horizontal="right" vertical="top"/>
    </xf>
    <xf numFmtId="164" fontId="4" fillId="2" borderId="2" xfId="1" applyNumberFormat="1" applyFont="1" applyFill="1" applyBorder="1" applyAlignment="1">
      <alignment horizontal="right" vertical="top"/>
    </xf>
    <xf numFmtId="0" fontId="4" fillId="2" borderId="1" xfId="0" applyFont="1" applyFill="1" applyBorder="1" applyAlignment="1">
      <alignment horizontal="left" vertical="top" wrapText="1"/>
    </xf>
    <xf numFmtId="3" fontId="4" fillId="2" borderId="1" xfId="0" applyNumberFormat="1" applyFont="1" applyFill="1" applyBorder="1" applyAlignment="1">
      <alignment horizontal="right" vertical="top"/>
    </xf>
    <xf numFmtId="6" fontId="4" fillId="2" borderId="1" xfId="0" applyNumberFormat="1" applyFont="1" applyFill="1" applyBorder="1" applyAlignment="1">
      <alignment horizontal="right" vertical="top"/>
    </xf>
    <xf numFmtId="9" fontId="4" fillId="2" borderId="1" xfId="0" applyNumberFormat="1" applyFont="1" applyFill="1" applyBorder="1" applyAlignment="1">
      <alignment horizontal="right" vertical="top"/>
    </xf>
    <xf numFmtId="0" fontId="4" fillId="2" borderId="3" xfId="0" applyFont="1" applyFill="1" applyBorder="1" applyAlignment="1">
      <alignment horizontal="left" vertical="top" wrapText="1"/>
    </xf>
    <xf numFmtId="3" fontId="4" fillId="2" borderId="3" xfId="0" applyNumberFormat="1" applyFont="1" applyFill="1" applyBorder="1" applyAlignment="1">
      <alignment horizontal="right" vertical="top"/>
    </xf>
    <xf numFmtId="3" fontId="4" fillId="0" borderId="3" xfId="0" applyNumberFormat="1" applyFont="1" applyBorder="1" applyAlignment="1">
      <alignment horizontal="right" vertical="top"/>
    </xf>
    <xf numFmtId="3" fontId="4" fillId="0" borderId="1" xfId="0" applyNumberFormat="1" applyFont="1" applyBorder="1" applyAlignment="1">
      <alignment horizontal="right" vertical="top"/>
    </xf>
    <xf numFmtId="6" fontId="4" fillId="0" borderId="1" xfId="0" applyNumberFormat="1" applyFont="1" applyBorder="1" applyAlignment="1">
      <alignment horizontal="right" vertical="top"/>
    </xf>
    <xf numFmtId="164" fontId="4" fillId="2" borderId="1" xfId="1" applyNumberFormat="1" applyFont="1" applyFill="1" applyBorder="1" applyAlignment="1">
      <alignment horizontal="right" vertical="top"/>
    </xf>
    <xf numFmtId="164" fontId="4" fillId="0" borderId="1" xfId="1" applyNumberFormat="1" applyFont="1" applyFill="1" applyBorder="1" applyAlignment="1">
      <alignment horizontal="right" vertical="top"/>
    </xf>
    <xf numFmtId="164" fontId="4" fillId="0" borderId="1" xfId="1" applyNumberFormat="1" applyFont="1" applyBorder="1" applyAlignment="1">
      <alignment horizontal="right" vertical="top"/>
    </xf>
    <xf numFmtId="164" fontId="4" fillId="2" borderId="1" xfId="1" applyNumberFormat="1" applyFont="1" applyFill="1" applyBorder="1" applyAlignment="1">
      <alignment horizontal="right" vertical="top" wrapText="1"/>
    </xf>
    <xf numFmtId="0" fontId="5" fillId="0" borderId="0" xfId="0" applyFont="1" applyFill="1"/>
    <xf numFmtId="0" fontId="0" fillId="0" borderId="0" xfId="0" applyFont="1" applyFill="1"/>
    <xf numFmtId="165" fontId="5" fillId="0" borderId="1" xfId="0" applyNumberFormat="1" applyFont="1" applyFill="1" applyBorder="1" applyAlignment="1">
      <alignment horizontal="right" vertical="top"/>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0" fillId="0" borderId="0" xfId="0" applyBorder="1"/>
    <xf numFmtId="0" fontId="0" fillId="0" borderId="0" xfId="0" applyFill="1" applyBorder="1"/>
    <xf numFmtId="0" fontId="7" fillId="0" borderId="0" xfId="0" applyFont="1" applyBorder="1" applyAlignment="1">
      <alignment horizontal="justify" vertical="center"/>
    </xf>
    <xf numFmtId="0" fontId="2" fillId="0" borderId="0" xfId="0" applyFont="1" applyBorder="1" applyAlignment="1">
      <alignment horizontal="center" vertical="center"/>
    </xf>
    <xf numFmtId="0" fontId="5" fillId="0" borderId="4" xfId="0" applyFont="1" applyBorder="1" applyAlignment="1">
      <alignment horizontal="justify" vertical="center"/>
    </xf>
    <xf numFmtId="0" fontId="5" fillId="0" borderId="3" xfId="0" applyFont="1" applyBorder="1" applyAlignment="1">
      <alignment horizontal="justify" vertical="center"/>
    </xf>
    <xf numFmtId="0" fontId="5" fillId="0" borderId="5" xfId="0" applyFont="1" applyBorder="1" applyAlignment="1">
      <alignment horizontal="justify" vertical="center"/>
    </xf>
    <xf numFmtId="0" fontId="5"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Fill="1" applyAlignment="1">
      <alignment horizontal="left" vertical="center" wrapText="1"/>
    </xf>
    <xf numFmtId="0" fontId="8" fillId="3" borderId="1" xfId="0" applyFont="1" applyFill="1" applyBorder="1" applyAlignment="1">
      <alignment horizontal="center" vertical="center"/>
    </xf>
    <xf numFmtId="0" fontId="3" fillId="0" borderId="2" xfId="0" applyFont="1" applyBorder="1" applyAlignment="1">
      <alignment horizontal="center" vertical="center" textRotation="90" wrapText="1"/>
    </xf>
    <xf numFmtId="0" fontId="3" fillId="0" borderId="1" xfId="0" applyFont="1" applyBorder="1" applyAlignment="1">
      <alignment horizontal="center" vertical="center" textRotation="90" wrapText="1"/>
    </xf>
  </cellXfs>
  <cellStyles count="2">
    <cellStyle name="Normal" xfId="0" builtinId="0"/>
    <cellStyle name="Percent" xfId="1" builtinId="5"/>
  </cellStyles>
  <dxfs count="0"/>
  <tableStyles count="0" defaultTableStyle="TableStyleMedium9" defaultPivotStyle="PivotStyleLight16"/>
  <colors>
    <mruColors>
      <color rgb="FFF3F3FF"/>
      <color rgb="FF002B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showGridLines="0" tabSelected="1" zoomScale="115" zoomScaleNormal="115" workbookViewId="0">
      <selection sqref="A1:I1"/>
    </sheetView>
  </sheetViews>
  <sheetFormatPr defaultRowHeight="14.4" x14ac:dyDescent="0.3"/>
  <cols>
    <col min="1" max="1" width="6.5546875" customWidth="1"/>
    <col min="2" max="2" width="19.88671875" customWidth="1"/>
    <col min="3" max="7" width="10.109375" customWidth="1"/>
    <col min="8" max="8" width="10.5546875" customWidth="1"/>
    <col min="11" max="20" width="8.6640625" style="27"/>
  </cols>
  <sheetData>
    <row r="1" spans="1:20" ht="22.5" customHeight="1" x14ac:dyDescent="0.3">
      <c r="A1" s="30" t="s">
        <v>13</v>
      </c>
      <c r="B1" s="30"/>
      <c r="C1" s="30"/>
      <c r="D1" s="30"/>
      <c r="E1" s="30"/>
      <c r="F1" s="30"/>
      <c r="G1" s="30"/>
      <c r="H1" s="30"/>
      <c r="I1" s="30"/>
    </row>
    <row r="2" spans="1:20" ht="53.1" customHeight="1" x14ac:dyDescent="0.3">
      <c r="A2" s="37" t="s">
        <v>0</v>
      </c>
      <c r="B2" s="37"/>
      <c r="C2" s="25" t="s">
        <v>1</v>
      </c>
      <c r="D2" s="25" t="s">
        <v>2</v>
      </c>
      <c r="E2" s="25" t="s">
        <v>3</v>
      </c>
      <c r="F2" s="25" t="s">
        <v>4</v>
      </c>
      <c r="G2" s="25" t="s">
        <v>18</v>
      </c>
      <c r="H2" s="26" t="s">
        <v>19</v>
      </c>
      <c r="I2" s="26" t="s">
        <v>20</v>
      </c>
    </row>
    <row r="3" spans="1:20" ht="23.1" customHeight="1" x14ac:dyDescent="0.3">
      <c r="A3" s="38" t="s">
        <v>5</v>
      </c>
      <c r="B3" s="6" t="s">
        <v>6</v>
      </c>
      <c r="C3" s="7">
        <v>48074</v>
      </c>
      <c r="D3" s="7">
        <v>49635</v>
      </c>
      <c r="E3" s="7">
        <v>49306</v>
      </c>
      <c r="F3" s="7">
        <v>49425</v>
      </c>
      <c r="G3" s="7">
        <v>48336</v>
      </c>
      <c r="H3" s="8">
        <f>(G3-F3)/F3</f>
        <v>-2.2033383915022763E-2</v>
      </c>
      <c r="I3" s="7">
        <f>AVERAGE(C3:G3)</f>
        <v>48955.199999999997</v>
      </c>
    </row>
    <row r="4" spans="1:20" ht="22.8" x14ac:dyDescent="0.3">
      <c r="A4" s="39"/>
      <c r="B4" s="9" t="s">
        <v>7</v>
      </c>
      <c r="C4" s="10">
        <v>10981</v>
      </c>
      <c r="D4" s="10">
        <v>12016</v>
      </c>
      <c r="E4" s="10">
        <v>11893</v>
      </c>
      <c r="F4" s="10">
        <v>11456</v>
      </c>
      <c r="G4" s="10">
        <v>11717</v>
      </c>
      <c r="H4" s="18">
        <f t="shared" ref="H4:H5" si="0">(G4-F4)/F4</f>
        <v>2.278282122905028E-2</v>
      </c>
      <c r="I4" s="10">
        <f t="shared" ref="I4:I11" si="1">AVERAGE(C4:G4)</f>
        <v>11612.6</v>
      </c>
    </row>
    <row r="5" spans="1:20" ht="22.8" x14ac:dyDescent="0.3">
      <c r="A5" s="39"/>
      <c r="B5" s="9" t="s">
        <v>8</v>
      </c>
      <c r="C5" s="11">
        <v>180507</v>
      </c>
      <c r="D5" s="11">
        <v>164526</v>
      </c>
      <c r="E5" s="11">
        <v>176243</v>
      </c>
      <c r="F5" s="11">
        <v>174533</v>
      </c>
      <c r="G5" s="11">
        <v>189418</v>
      </c>
      <c r="H5" s="18">
        <f t="shared" si="0"/>
        <v>8.5284731254261378E-2</v>
      </c>
      <c r="I5" s="11">
        <f t="shared" si="1"/>
        <v>177045.4</v>
      </c>
    </row>
    <row r="6" spans="1:20" ht="36.6" customHeight="1" x14ac:dyDescent="0.3">
      <c r="A6" s="39"/>
      <c r="B6" s="9" t="s">
        <v>9</v>
      </c>
      <c r="C6" s="12">
        <v>0.23</v>
      </c>
      <c r="D6" s="12">
        <v>0.24</v>
      </c>
      <c r="E6" s="12">
        <v>0.24</v>
      </c>
      <c r="F6" s="12">
        <v>0.23</v>
      </c>
      <c r="G6" s="12">
        <v>0.24</v>
      </c>
      <c r="H6" s="21" t="s">
        <v>21</v>
      </c>
      <c r="I6" s="12">
        <f t="shared" si="1"/>
        <v>0.23599999999999999</v>
      </c>
    </row>
    <row r="7" spans="1:20" ht="24.9" customHeight="1" x14ac:dyDescent="0.3">
      <c r="A7" s="39" t="s">
        <v>22</v>
      </c>
      <c r="B7" s="4" t="s">
        <v>14</v>
      </c>
      <c r="C7" s="5">
        <v>1391</v>
      </c>
      <c r="D7" s="2">
        <v>1374</v>
      </c>
      <c r="E7" s="2">
        <v>1398</v>
      </c>
      <c r="F7" s="2">
        <v>1430</v>
      </c>
      <c r="G7" s="2">
        <v>1417</v>
      </c>
      <c r="H7" s="19">
        <f t="shared" ref="H7:H11" si="2">(G7-F7)/F7</f>
        <v>-9.0909090909090905E-3</v>
      </c>
      <c r="I7" s="2">
        <f t="shared" si="1"/>
        <v>1402</v>
      </c>
    </row>
    <row r="8" spans="1:20" ht="19.5" customHeight="1" x14ac:dyDescent="0.3">
      <c r="A8" s="39"/>
      <c r="B8" s="13" t="s">
        <v>15</v>
      </c>
      <c r="C8" s="14">
        <v>53546</v>
      </c>
      <c r="D8" s="10">
        <v>53967</v>
      </c>
      <c r="E8" s="10">
        <v>54439</v>
      </c>
      <c r="F8" s="10">
        <v>54806</v>
      </c>
      <c r="G8" s="10">
        <v>54386</v>
      </c>
      <c r="H8" s="18">
        <f t="shared" si="2"/>
        <v>-7.6633945188483016E-3</v>
      </c>
      <c r="I8" s="10">
        <f t="shared" si="1"/>
        <v>54228.800000000003</v>
      </c>
    </row>
    <row r="9" spans="1:20" ht="24.6" x14ac:dyDescent="0.3">
      <c r="A9" s="39"/>
      <c r="B9" s="9" t="s">
        <v>16</v>
      </c>
      <c r="C9" s="10">
        <v>225847</v>
      </c>
      <c r="D9" s="10">
        <v>231450</v>
      </c>
      <c r="E9" s="10">
        <v>225017</v>
      </c>
      <c r="F9" s="10">
        <v>231691</v>
      </c>
      <c r="G9" s="10">
        <v>223781</v>
      </c>
      <c r="H9" s="18">
        <f t="shared" si="2"/>
        <v>-3.4140298932630098E-2</v>
      </c>
      <c r="I9" s="10">
        <f t="shared" si="1"/>
        <v>227557.2</v>
      </c>
    </row>
    <row r="10" spans="1:20" ht="23.1" customHeight="1" x14ac:dyDescent="0.3">
      <c r="A10" s="39" t="s">
        <v>10</v>
      </c>
      <c r="B10" s="13" t="s">
        <v>11</v>
      </c>
      <c r="C10" s="15">
        <v>27978</v>
      </c>
      <c r="D10" s="16">
        <v>22860</v>
      </c>
      <c r="E10" s="16">
        <v>22926</v>
      </c>
      <c r="F10" s="2">
        <v>22615</v>
      </c>
      <c r="G10" s="16">
        <v>21727</v>
      </c>
      <c r="H10" s="20">
        <f t="shared" si="2"/>
        <v>-3.9265973911120938E-2</v>
      </c>
      <c r="I10" s="16">
        <f t="shared" si="1"/>
        <v>23621.200000000001</v>
      </c>
    </row>
    <row r="11" spans="1:20" ht="36" x14ac:dyDescent="0.3">
      <c r="A11" s="39"/>
      <c r="B11" s="9" t="s">
        <v>17</v>
      </c>
      <c r="C11" s="17">
        <v>250</v>
      </c>
      <c r="D11" s="17">
        <v>369</v>
      </c>
      <c r="E11" s="17">
        <v>366</v>
      </c>
      <c r="F11" s="24">
        <v>397</v>
      </c>
      <c r="G11" s="17">
        <v>393</v>
      </c>
      <c r="H11" s="20">
        <f t="shared" si="2"/>
        <v>-1.0075566750629723E-2</v>
      </c>
      <c r="I11" s="17">
        <f t="shared" si="1"/>
        <v>355</v>
      </c>
    </row>
    <row r="12" spans="1:20" x14ac:dyDescent="0.3">
      <c r="A12" s="31" t="s">
        <v>12</v>
      </c>
      <c r="B12" s="32"/>
      <c r="C12" s="32"/>
      <c r="D12" s="32"/>
      <c r="E12" s="33"/>
      <c r="F12" s="33"/>
      <c r="G12" s="1"/>
      <c r="H12" s="1"/>
    </row>
    <row r="13" spans="1:20" ht="22.5" customHeight="1" x14ac:dyDescent="0.3">
      <c r="A13" s="34" t="s">
        <v>23</v>
      </c>
      <c r="B13" s="34"/>
      <c r="C13" s="34"/>
      <c r="D13" s="34"/>
      <c r="E13" s="34"/>
      <c r="F13" s="34"/>
      <c r="G13" s="34"/>
      <c r="H13" s="34"/>
      <c r="I13" s="34"/>
    </row>
    <row r="14" spans="1:20" x14ac:dyDescent="0.3">
      <c r="A14" s="35" t="s">
        <v>24</v>
      </c>
      <c r="B14" s="35"/>
      <c r="C14" s="35"/>
      <c r="D14" s="35"/>
      <c r="E14" s="35"/>
      <c r="F14" s="35"/>
      <c r="G14" s="35"/>
      <c r="H14" s="35"/>
      <c r="I14" s="35"/>
    </row>
    <row r="15" spans="1:20" s="3" customFormat="1" ht="42.9" customHeight="1" x14ac:dyDescent="0.3">
      <c r="A15" s="36" t="s">
        <v>25</v>
      </c>
      <c r="B15" s="36"/>
      <c r="C15" s="36"/>
      <c r="D15" s="36"/>
      <c r="E15" s="36"/>
      <c r="F15" s="36"/>
      <c r="G15" s="36"/>
      <c r="H15" s="36"/>
      <c r="I15" s="36"/>
      <c r="K15" s="29"/>
      <c r="L15" s="29"/>
      <c r="M15" s="29"/>
      <c r="N15" s="29"/>
      <c r="O15" s="29"/>
      <c r="P15" s="29"/>
      <c r="Q15" s="29"/>
      <c r="R15" s="29"/>
      <c r="S15" s="29"/>
      <c r="T15" s="28"/>
    </row>
    <row r="16" spans="1:20" s="3" customFormat="1" x14ac:dyDescent="0.3">
      <c r="A16" s="22" t="s">
        <v>26</v>
      </c>
      <c r="B16" s="23"/>
      <c r="C16" s="23"/>
      <c r="D16" s="23"/>
      <c r="E16" s="23"/>
      <c r="F16" s="23"/>
      <c r="G16" s="23"/>
      <c r="H16" s="23"/>
      <c r="I16" s="23"/>
      <c r="K16" s="28"/>
      <c r="L16" s="28"/>
      <c r="M16" s="28"/>
      <c r="N16" s="28"/>
      <c r="O16" s="28"/>
      <c r="P16" s="28"/>
      <c r="Q16" s="28"/>
      <c r="R16" s="28"/>
      <c r="S16" s="28"/>
      <c r="T16" s="28"/>
    </row>
  </sheetData>
  <mergeCells count="10">
    <mergeCell ref="K15:S15"/>
    <mergeCell ref="A1:I1"/>
    <mergeCell ref="A12:F12"/>
    <mergeCell ref="A13:I13"/>
    <mergeCell ref="A14:I14"/>
    <mergeCell ref="A15:I15"/>
    <mergeCell ref="A2:B2"/>
    <mergeCell ref="A3:A6"/>
    <mergeCell ref="A7:A9"/>
    <mergeCell ref="A10:A11"/>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FY18 Workload Trends</vt:lpstr>
      <vt:lpstr>'FY18 Workload Trends'!Print_Area</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nsfuser</dc:creator>
  <cp:lastModifiedBy>MKoskinen</cp:lastModifiedBy>
  <cp:lastPrinted>2018-11-07T13:43:24Z</cp:lastPrinted>
  <dcterms:created xsi:type="dcterms:W3CDTF">2013-10-10T02:51:13Z</dcterms:created>
  <dcterms:modified xsi:type="dcterms:W3CDTF">2018-11-15T15:35:01Z</dcterms:modified>
</cp:coreProperties>
</file>